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600" windowHeight="8940"/>
  </bookViews>
  <sheets>
    <sheet name="申請書" sheetId="1" r:id="rId1"/>
    <sheet name="利用料金表" sheetId="2" r:id="rId2"/>
  </sheets>
  <calcPr calcId="114210"/>
</workbook>
</file>

<file path=xl/calcChain.xml><?xml version="1.0" encoding="utf-8"?>
<calcChain xmlns="http://schemas.openxmlformats.org/spreadsheetml/2006/main">
  <c r="R37" i="1"/>
  <c r="R36"/>
  <c r="Q37"/>
  <c r="Q36"/>
  <c r="M39"/>
  <c r="K39"/>
  <c r="I39"/>
  <c r="G39"/>
  <c r="E39"/>
  <c r="C39"/>
  <c r="R25"/>
  <c r="Q25"/>
  <c r="Q24"/>
  <c r="R24"/>
  <c r="K27"/>
  <c r="I27"/>
  <c r="G27"/>
  <c r="E27"/>
  <c r="C27"/>
  <c r="M27"/>
  <c r="I28"/>
  <c r="C28"/>
  <c r="K28"/>
  <c r="K40"/>
  <c r="C40"/>
  <c r="I40"/>
  <c r="G40"/>
  <c r="E40"/>
  <c r="G28"/>
  <c r="E28"/>
  <c r="M28"/>
  <c r="C30"/>
  <c r="M40"/>
  <c r="C42"/>
  <c r="C13"/>
</calcChain>
</file>

<file path=xl/sharedStrings.xml><?xml version="1.0" encoding="utf-8"?>
<sst xmlns="http://schemas.openxmlformats.org/spreadsheetml/2006/main" count="130" uniqueCount="61">
  <si>
    <t>記</t>
    <phoneticPr fontId="4"/>
  </si>
  <si>
    <t>申請者　氏名：</t>
    <phoneticPr fontId="4"/>
  </si>
  <si>
    <t>印</t>
    <rPh sb="0" eb="1">
      <t>イン</t>
    </rPh>
    <phoneticPr fontId="4"/>
  </si>
  <si>
    <t>個人情報登録ID番号：</t>
  </si>
  <si>
    <t>主たるセクション名：</t>
    <rPh sb="0" eb="1">
      <t>シュ</t>
    </rPh>
    <phoneticPr fontId="4"/>
  </si>
  <si>
    <t>補助金払込先：</t>
    <rPh sb="0" eb="3">
      <t>ホジョキン</t>
    </rPh>
    <phoneticPr fontId="4"/>
  </si>
  <si>
    <t>口座番号：</t>
    <phoneticPr fontId="4"/>
  </si>
  <si>
    <t>口座名義：</t>
    <phoneticPr fontId="4"/>
  </si>
  <si>
    <t>フリガナ：</t>
    <phoneticPr fontId="4"/>
  </si>
  <si>
    <t>補助金金額：</t>
    <rPh sb="0" eb="3">
      <t>ホジョキン</t>
    </rPh>
    <rPh sb="3" eb="5">
      <t>キンガク</t>
    </rPh>
    <phoneticPr fontId="4"/>
  </si>
  <si>
    <t>円</t>
    <rPh sb="0" eb="1">
      <t>エン</t>
    </rPh>
    <phoneticPr fontId="4"/>
  </si>
  <si>
    <t>保育児童数：</t>
    <rPh sb="0" eb="2">
      <t>ホイクシツ</t>
    </rPh>
    <rPh sb="2" eb="4">
      <t>ジドウ</t>
    </rPh>
    <rPh sb="4" eb="5">
      <t>スウ</t>
    </rPh>
    <phoneticPr fontId="4"/>
  </si>
  <si>
    <t/>
  </si>
  <si>
    <t>人</t>
    <rPh sb="0" eb="1">
      <t>ヒト</t>
    </rPh>
    <phoneticPr fontId="4"/>
  </si>
  <si>
    <t>申請書枚数：</t>
    <rPh sb="0" eb="3">
      <t>シンセイショ</t>
    </rPh>
    <rPh sb="3" eb="5">
      <t>マイスウ</t>
    </rPh>
    <phoneticPr fontId="4"/>
  </si>
  <si>
    <t>枚</t>
    <rPh sb="0" eb="1">
      <t>マイ</t>
    </rPh>
    <phoneticPr fontId="4"/>
  </si>
  <si>
    <t>注：保育ルームより受け取った利用明細票を添付して下さい。（コピー可）</t>
    <rPh sb="24" eb="25">
      <t>クダ</t>
    </rPh>
    <rPh sb="32" eb="33">
      <t>カ</t>
    </rPh>
    <phoneticPr fontId="4"/>
  </si>
  <si>
    <r>
      <t>　　</t>
    </r>
    <r>
      <rPr>
        <sz val="11"/>
        <color indexed="10"/>
        <rFont val="ＭＳ ゴシック"/>
        <family val="3"/>
        <charset val="128"/>
      </rPr>
      <t>補助対象時間は、公式プログラムの開始30分前から終了(ポスターセッション終了)30分後まで</t>
    </r>
    <rPh sb="38" eb="40">
      <t>シュウリョウ</t>
    </rPh>
    <phoneticPr fontId="4"/>
  </si>
  <si>
    <t>保育児童 氏名：</t>
    <phoneticPr fontId="4"/>
  </si>
  <si>
    <t>保育児童 年齢：</t>
    <rPh sb="0" eb="4">
      <t>ホイクジドウ</t>
    </rPh>
    <rPh sb="5" eb="7">
      <t>ネンレイ</t>
    </rPh>
    <phoneticPr fontId="4"/>
  </si>
  <si>
    <t>歳</t>
    <rPh sb="0" eb="1">
      <t>サイ</t>
    </rPh>
    <phoneticPr fontId="4"/>
  </si>
  <si>
    <t>利用明細</t>
    <rPh sb="0" eb="2">
      <t>リヨウビ</t>
    </rPh>
    <rPh sb="2" eb="4">
      <t>メイサイ</t>
    </rPh>
    <phoneticPr fontId="4"/>
  </si>
  <si>
    <t>合計</t>
    <rPh sb="0" eb="2">
      <t>ゴウケイ</t>
    </rPh>
    <phoneticPr fontId="4"/>
  </si>
  <si>
    <t>利用時間</t>
    <rPh sb="0" eb="4">
      <t>リヨウジカン</t>
    </rPh>
    <phoneticPr fontId="4"/>
  </si>
  <si>
    <t>8:30〜18:00</t>
    <phoneticPr fontId="4"/>
  </si>
  <si>
    <t>時間</t>
    <rPh sb="0" eb="2">
      <t>ジカン</t>
    </rPh>
    <phoneticPr fontId="4"/>
  </si>
  <si>
    <t>18:00〜20:00</t>
    <phoneticPr fontId="4"/>
  </si>
  <si>
    <t>小計</t>
    <phoneticPr fontId="4"/>
  </si>
  <si>
    <t>支払い金額</t>
    <rPh sb="0" eb="2">
      <t>シハライ</t>
    </rPh>
    <rPh sb="3" eb="5">
      <t>キンガク</t>
    </rPh>
    <phoneticPr fontId="4"/>
  </si>
  <si>
    <t>　円</t>
    <rPh sb="1" eb="2">
      <t>エン</t>
    </rPh>
    <phoneticPr fontId="4"/>
  </si>
  <si>
    <t>補助金：</t>
    <rPh sb="0" eb="3">
      <t>ホジョキン</t>
    </rPh>
    <phoneticPr fontId="4"/>
  </si>
  <si>
    <t>＝ 利用料金合計額 － ¥300(自己負担分)×トータルの利用時間</t>
    <rPh sb="2" eb="4">
      <t>リヨウ</t>
    </rPh>
    <rPh sb="4" eb="6">
      <t>リョウキン</t>
    </rPh>
    <rPh sb="6" eb="8">
      <t>ゴウケイ</t>
    </rPh>
    <phoneticPr fontId="4"/>
  </si>
  <si>
    <t>日本地球惑星科学連合2015年大会　保育ルーム　補助金申請書</t>
    <phoneticPr fontId="4"/>
  </si>
  <si>
    <r>
      <t>　　</t>
    </r>
    <r>
      <rPr>
        <sz val="11"/>
        <color indexed="10"/>
        <rFont val="ＭＳ ゴシック"/>
        <family val="3"/>
        <charset val="128"/>
      </rPr>
      <t>(2015年大会では、24日〜27日は8:30〜20:00、28日は8:30〜18:30)です。</t>
    </r>
    <rPh sb="7" eb="8">
      <t>ネン</t>
    </rPh>
    <rPh sb="8" eb="10">
      <t>タイカイ</t>
    </rPh>
    <rPh sb="15" eb="16">
      <t>ニチ</t>
    </rPh>
    <rPh sb="19" eb="20">
      <t>ニチ</t>
    </rPh>
    <rPh sb="34" eb="35">
      <t>ニチ</t>
    </rPh>
    <phoneticPr fontId="4"/>
  </si>
  <si>
    <t>24日(日)</t>
    <phoneticPr fontId="4"/>
  </si>
  <si>
    <t>25日(月)</t>
    <phoneticPr fontId="4"/>
  </si>
  <si>
    <t>26日(火)</t>
    <phoneticPr fontId="4"/>
  </si>
  <si>
    <t>27日(水)</t>
    <phoneticPr fontId="4"/>
  </si>
  <si>
    <t>28日(木)</t>
    <phoneticPr fontId="4"/>
  </si>
  <si>
    <t>銀行:</t>
    <rPh sb="0" eb="2">
      <t>ギンコウ</t>
    </rPh>
    <phoneticPr fontId="4"/>
  </si>
  <si>
    <t xml:space="preserve">支店:  </t>
    <rPh sb="0" eb="2">
      <t>シテン</t>
    </rPh>
    <phoneticPr fontId="4"/>
  </si>
  <si>
    <t>age</t>
    <phoneticPr fontId="3"/>
  </si>
  <si>
    <t>Mon - Fri.</t>
    <phoneticPr fontId="3"/>
  </si>
  <si>
    <t>Sat. Sun. Holiday</t>
    <phoneticPr fontId="3"/>
  </si>
  <si>
    <t>1, 2</t>
    <phoneticPr fontId="3"/>
  </si>
  <si>
    <t xml:space="preserve"> ovrr 3</t>
    <phoneticPr fontId="3"/>
  </si>
  <si>
    <t>基本保育時間　(8:30 - 18:00）</t>
    <rPh sb="0" eb="2">
      <t>キホン</t>
    </rPh>
    <rPh sb="2" eb="4">
      <t>ホイク</t>
    </rPh>
    <rPh sb="4" eb="6">
      <t>ジカン</t>
    </rPh>
    <phoneticPr fontId="3"/>
  </si>
  <si>
    <t>時間外　（18:00 - 20:00）</t>
    <rPh sb="0" eb="2">
      <t>ジカン</t>
    </rPh>
    <rPh sb="2" eb="3">
      <t>ガイ</t>
    </rPh>
    <phoneticPr fontId="3"/>
  </si>
  <si>
    <t>　　利用時間は、補助対象時間内で、時間単位で入力してください。　例：　1時間15分利用　--&gt;　1.25</t>
    <rPh sb="2" eb="4">
      <t>リヨウ</t>
    </rPh>
    <rPh sb="4" eb="6">
      <t>ジカン</t>
    </rPh>
    <rPh sb="8" eb="10">
      <t>ホジョ</t>
    </rPh>
    <rPh sb="10" eb="12">
      <t>タイショウ</t>
    </rPh>
    <rPh sb="12" eb="14">
      <t>ジカン</t>
    </rPh>
    <rPh sb="14" eb="15">
      <t>ナイ</t>
    </rPh>
    <rPh sb="17" eb="19">
      <t>ジカン</t>
    </rPh>
    <rPh sb="19" eb="21">
      <t>タンイ</t>
    </rPh>
    <rPh sb="22" eb="24">
      <t>ニュウリョク</t>
    </rPh>
    <rPh sb="32" eb="33">
      <t>レイ</t>
    </rPh>
    <rPh sb="36" eb="38">
      <t>ジカン</t>
    </rPh>
    <rPh sb="40" eb="41">
      <t>フン</t>
    </rPh>
    <rPh sb="41" eb="43">
      <t>リヨウ</t>
    </rPh>
    <phoneticPr fontId="4"/>
  </si>
  <si>
    <t>age</t>
    <phoneticPr fontId="3"/>
  </si>
  <si>
    <t>Mon. - Fri.</t>
    <phoneticPr fontId="3"/>
  </si>
  <si>
    <t>Sat. Sun. Holiday</t>
    <phoneticPr fontId="3"/>
  </si>
  <si>
    <t>利用料金　標準額</t>
    <rPh sb="0" eb="2">
      <t>リヨウ</t>
    </rPh>
    <rPh sb="2" eb="4">
      <t>リョウキン</t>
    </rPh>
    <rPh sb="5" eb="7">
      <t>ヒョウジュン</t>
    </rPh>
    <rPh sb="7" eb="8">
      <t>ガク</t>
    </rPh>
    <phoneticPr fontId="3"/>
  </si>
  <si>
    <t>基本</t>
    <rPh sb="0" eb="2">
      <t>キホン</t>
    </rPh>
    <phoneticPr fontId="3"/>
  </si>
  <si>
    <t>時間外</t>
    <rPh sb="0" eb="2">
      <t>ジカン</t>
    </rPh>
    <rPh sb="2" eb="3">
      <t>ガイ</t>
    </rPh>
    <phoneticPr fontId="3"/>
  </si>
  <si>
    <t>月～金</t>
    <rPh sb="0" eb="1">
      <t>ゲツ</t>
    </rPh>
    <rPh sb="2" eb="3">
      <t>キン</t>
    </rPh>
    <phoneticPr fontId="3"/>
  </si>
  <si>
    <t>土・日・祝</t>
    <rPh sb="0" eb="1">
      <t>ド</t>
    </rPh>
    <rPh sb="2" eb="3">
      <t>ニチ</t>
    </rPh>
    <rPh sb="4" eb="5">
      <t>シュク</t>
    </rPh>
    <phoneticPr fontId="3"/>
  </si>
  <si>
    <t>1人目</t>
    <rPh sb="1" eb="2">
      <t>ニン</t>
    </rPh>
    <rPh sb="2" eb="3">
      <t>メ</t>
    </rPh>
    <phoneticPr fontId="3"/>
  </si>
  <si>
    <t>２人目</t>
    <rPh sb="1" eb="2">
      <t>ニン</t>
    </rPh>
    <rPh sb="2" eb="3">
      <t>メ</t>
    </rPh>
    <phoneticPr fontId="3"/>
  </si>
  <si>
    <t>注意：薄い水色のセルのみご記入ください。保育児童数が2人以上の場合は、複数枚印刷して下さい。</t>
    <rPh sb="0" eb="2">
      <t>チュウイ</t>
    </rPh>
    <rPh sb="3" eb="4">
      <t>ウス</t>
    </rPh>
    <rPh sb="5" eb="7">
      <t>ミズイロ</t>
    </rPh>
    <rPh sb="13" eb="15">
      <t>キニュウ</t>
    </rPh>
    <rPh sb="20" eb="22">
      <t>ホイク</t>
    </rPh>
    <rPh sb="22" eb="24">
      <t>ジドウ</t>
    </rPh>
    <rPh sb="24" eb="25">
      <t>スウ</t>
    </rPh>
    <rPh sb="27" eb="28">
      <t>ニン</t>
    </rPh>
    <rPh sb="28" eb="30">
      <t>イジョウ</t>
    </rPh>
    <rPh sb="31" eb="33">
      <t>バアイ</t>
    </rPh>
    <rPh sb="35" eb="38">
      <t>フクスウマイ</t>
    </rPh>
    <rPh sb="38" eb="40">
      <t>インサツ</t>
    </rPh>
    <rPh sb="42" eb="43">
      <t>クダ</t>
    </rPh>
    <phoneticPr fontId="3"/>
  </si>
  <si>
    <t>学会期間中、下記のように保育ルームを利用しましたので、補助金を下記払込先に
　　　　　　　　　　　　　　　　　　　　　　　　　　　　　お振り込みいただきますようお願いいたします。</t>
    <rPh sb="0" eb="2">
      <t>ガッカイ</t>
    </rPh>
    <phoneticPr fontId="4"/>
  </si>
</sst>
</file>

<file path=xl/styles.xml><?xml version="1.0" encoding="utf-8"?>
<styleSheet xmlns="http://schemas.openxmlformats.org/spreadsheetml/2006/main">
  <numFmts count="1">
    <numFmt numFmtId="5" formatCode="&quot;¥&quot;#,##0;&quot;¥&quot;\-#,##0"/>
  </numFmts>
  <fonts count="1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b/>
      <u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44"/>
      </top>
      <bottom style="thin">
        <color indexed="4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5" fillId="0" borderId="0" xfId="0" applyFont="1" applyFill="1" applyAlignment="1" applyProtection="1">
      <protection hidden="1"/>
    </xf>
    <xf numFmtId="0" fontId="5" fillId="0" borderId="0" xfId="0" applyFont="1" applyFill="1" applyAlignment="1" applyProtection="1">
      <alignment horizontal="left"/>
      <protection hidden="1"/>
    </xf>
    <xf numFmtId="0" fontId="5" fillId="0" borderId="0" xfId="0" applyFont="1" applyFill="1" applyBorder="1" applyAlignment="1" applyProtection="1">
      <alignment horizontal="left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Fill="1" applyAlignment="1" applyProtection="1">
      <alignment horizontal="left" vertical="center"/>
      <protection locked="0"/>
    </xf>
    <xf numFmtId="0" fontId="5" fillId="0" borderId="0" xfId="0" applyFont="1" applyFill="1" applyBorder="1" applyAlignment="1" applyProtection="1">
      <protection hidden="1"/>
    </xf>
    <xf numFmtId="0" fontId="5" fillId="0" borderId="0" xfId="0" applyFont="1" applyFill="1" applyBorder="1" applyAlignment="1" applyProtection="1">
      <alignment horizontal="right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Fill="1" applyAlignment="1" applyProtection="1"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5" fillId="0" borderId="0" xfId="0" applyFont="1" applyFill="1" applyAlignment="1" applyProtection="1">
      <alignment horizontal="right"/>
      <protection hidden="1"/>
    </xf>
    <xf numFmtId="0" fontId="6" fillId="0" borderId="0" xfId="0" applyFont="1" applyFill="1" applyAlignment="1" applyProtection="1">
      <protection hidden="1"/>
    </xf>
    <xf numFmtId="0" fontId="6" fillId="0" borderId="0" xfId="0" applyFont="1" applyFill="1" applyAlignment="1" applyProtection="1">
      <alignment horizontal="left"/>
      <protection hidden="1"/>
    </xf>
    <xf numFmtId="5" fontId="5" fillId="0" borderId="0" xfId="0" applyNumberFormat="1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/>
    <xf numFmtId="0" fontId="8" fillId="0" borderId="0" xfId="0" applyFont="1" applyFill="1" applyBorder="1" applyAlignment="1" applyProtection="1">
      <alignment horizontal="right"/>
      <protection hidden="1"/>
    </xf>
    <xf numFmtId="0" fontId="7" fillId="0" borderId="0" xfId="0" applyFont="1" applyFill="1" applyAlignment="1" applyProtection="1">
      <alignment horizontal="right" vertical="center"/>
      <protection hidden="1"/>
    </xf>
    <xf numFmtId="0" fontId="0" fillId="0" borderId="0" xfId="0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/>
      <protection hidden="1"/>
    </xf>
    <xf numFmtId="0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Alignment="1" applyProtection="1"/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49" fontId="5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/>
    <xf numFmtId="0" fontId="6" fillId="0" borderId="0" xfId="0" applyFont="1" applyFill="1" applyAlignment="1" applyProtection="1">
      <alignment horizontal="left"/>
    </xf>
    <xf numFmtId="0" fontId="11" fillId="0" borderId="0" xfId="0" applyFont="1" applyFill="1" applyAlignment="1" applyProtection="1">
      <alignment horizontal="left"/>
    </xf>
    <xf numFmtId="0" fontId="5" fillId="0" borderId="3" xfId="0" applyFont="1" applyFill="1" applyBorder="1" applyAlignment="1" applyProtection="1">
      <alignment horizontal="center" vertical="center"/>
    </xf>
    <xf numFmtId="0" fontId="0" fillId="0" borderId="4" xfId="0" applyBorder="1" applyAlignment="1" applyProtection="1"/>
    <xf numFmtId="0" fontId="5" fillId="0" borderId="5" xfId="0" applyFont="1" applyFill="1" applyBorder="1" applyAlignment="1" applyProtection="1">
      <alignment vertical="center" wrapText="1"/>
    </xf>
    <xf numFmtId="0" fontId="5" fillId="0" borderId="6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/>
    </xf>
    <xf numFmtId="0" fontId="5" fillId="0" borderId="9" xfId="0" applyNumberFormat="1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1" xfId="0" applyFont="1" applyFill="1" applyBorder="1" applyAlignment="1" applyProtection="1">
      <alignment vertical="center"/>
    </xf>
    <xf numFmtId="38" fontId="5" fillId="0" borderId="12" xfId="1" applyNumberFormat="1" applyFont="1" applyFill="1" applyBorder="1" applyAlignment="1" applyProtection="1">
      <alignment horizontal="center" vertical="center"/>
    </xf>
    <xf numFmtId="38" fontId="5" fillId="0" borderId="13" xfId="1" applyFont="1" applyFill="1" applyBorder="1" applyAlignment="1" applyProtection="1">
      <alignment horizontal="center" vertical="center"/>
    </xf>
    <xf numFmtId="38" fontId="5" fillId="0" borderId="14" xfId="1" applyNumberFormat="1" applyFont="1" applyFill="1" applyBorder="1" applyAlignment="1" applyProtection="1">
      <alignment horizontal="center" vertical="center"/>
    </xf>
    <xf numFmtId="5" fontId="5" fillId="0" borderId="15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/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9" fillId="0" borderId="18" xfId="0" applyFont="1" applyFill="1" applyBorder="1" applyAlignment="1" applyProtection="1">
      <alignment horizontal="center" vertical="center" wrapText="1"/>
    </xf>
    <xf numFmtId="49" fontId="9" fillId="0" borderId="18" xfId="0" applyNumberFormat="1" applyFont="1" applyFill="1" applyBorder="1" applyAlignment="1" applyProtection="1">
      <alignment horizontal="center" vertical="center" wrapText="1"/>
    </xf>
    <xf numFmtId="0" fontId="5" fillId="0" borderId="19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center"/>
    </xf>
    <xf numFmtId="0" fontId="5" fillId="0" borderId="0" xfId="0" applyFont="1" applyFill="1" applyBorder="1" applyAlignment="1" applyProtection="1">
      <alignment horizontal="left" vertical="center"/>
    </xf>
    <xf numFmtId="49" fontId="5" fillId="2" borderId="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/>
    </xf>
    <xf numFmtId="38" fontId="5" fillId="0" borderId="0" xfId="1" applyFont="1" applyFill="1" applyBorder="1" applyAlignment="1" applyProtection="1">
      <alignment horizontal="center"/>
    </xf>
    <xf numFmtId="0" fontId="5" fillId="0" borderId="31" xfId="0" applyFont="1" applyFill="1" applyBorder="1" applyAlignment="1" applyProtection="1">
      <alignment horizontal="left" vertical="center"/>
    </xf>
    <xf numFmtId="0" fontId="5" fillId="0" borderId="32" xfId="0" applyFont="1" applyFill="1" applyBorder="1" applyAlignment="1" applyProtection="1">
      <alignment horizontal="left" vertical="center"/>
    </xf>
    <xf numFmtId="0" fontId="5" fillId="2" borderId="36" xfId="0" applyFont="1" applyFill="1" applyBorder="1" applyAlignment="1" applyProtection="1">
      <alignment horizontal="center" vertical="center"/>
      <protection locked="0"/>
    </xf>
    <xf numFmtId="0" fontId="5" fillId="2" borderId="37" xfId="0" applyFont="1" applyFill="1" applyBorder="1" applyAlignment="1" applyProtection="1">
      <alignment horizontal="center" vertical="center"/>
      <protection locked="0"/>
    </xf>
    <xf numFmtId="0" fontId="5" fillId="2" borderId="38" xfId="0" applyFont="1" applyFill="1" applyBorder="1" applyAlignment="1" applyProtection="1">
      <alignment horizontal="center" vertical="center"/>
      <protection locked="0"/>
    </xf>
    <xf numFmtId="5" fontId="5" fillId="0" borderId="21" xfId="0" applyNumberFormat="1" applyFont="1" applyFill="1" applyBorder="1" applyAlignment="1" applyProtection="1">
      <alignment horizontal="center"/>
    </xf>
    <xf numFmtId="5" fontId="5" fillId="0" borderId="2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left" vertical="center"/>
    </xf>
    <xf numFmtId="0" fontId="5" fillId="0" borderId="28" xfId="0" applyFont="1" applyFill="1" applyBorder="1" applyAlignment="1" applyProtection="1">
      <alignment horizontal="left" vertical="center"/>
    </xf>
    <xf numFmtId="0" fontId="5" fillId="2" borderId="39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right" vertical="center"/>
      <protection hidden="1"/>
    </xf>
    <xf numFmtId="38" fontId="5" fillId="0" borderId="34" xfId="1" applyFont="1" applyFill="1" applyBorder="1" applyAlignment="1" applyProtection="1">
      <alignment horizontal="center" vertical="center"/>
    </xf>
    <xf numFmtId="38" fontId="5" fillId="0" borderId="35" xfId="1" applyFont="1" applyFill="1" applyBorder="1" applyAlignment="1" applyProtection="1">
      <alignment horizontal="center" vertical="center"/>
    </xf>
    <xf numFmtId="5" fontId="9" fillId="0" borderId="33" xfId="0" quotePrefix="1" applyNumberFormat="1" applyFont="1" applyFill="1" applyBorder="1" applyAlignment="1" applyProtection="1">
      <alignment horizontal="left" vertical="center"/>
    </xf>
    <xf numFmtId="0" fontId="10" fillId="0" borderId="0" xfId="0" applyFont="1" applyAlignment="1" applyProtection="1"/>
    <xf numFmtId="0" fontId="5" fillId="0" borderId="21" xfId="0" applyNumberFormat="1" applyFont="1" applyFill="1" applyBorder="1" applyAlignment="1" applyProtection="1">
      <alignment horizontal="center"/>
    </xf>
    <xf numFmtId="0" fontId="5" fillId="0" borderId="20" xfId="0" applyNumberFormat="1" applyFont="1" applyFill="1" applyBorder="1" applyAlignment="1" applyProtection="1">
      <alignment horizontal="center"/>
    </xf>
    <xf numFmtId="0" fontId="5" fillId="0" borderId="22" xfId="0" applyFont="1" applyFill="1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center"/>
    </xf>
    <xf numFmtId="0" fontId="0" fillId="0" borderId="26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9" fillId="0" borderId="24" xfId="0" applyFont="1" applyFill="1" applyBorder="1" applyAlignment="1" applyProtection="1">
      <alignment horizontal="center" vertical="center" wrapText="1"/>
    </xf>
    <xf numFmtId="0" fontId="9" fillId="0" borderId="25" xfId="0" applyFont="1" applyFill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/>
    </xf>
    <xf numFmtId="0" fontId="5" fillId="0" borderId="30" xfId="0" applyFont="1" applyFill="1" applyBorder="1" applyAlignment="1" applyProtection="1">
      <alignment horizontal="center"/>
    </xf>
    <xf numFmtId="0" fontId="13" fillId="0" borderId="0" xfId="0" applyFont="1" applyFill="1" applyAlignment="1" applyProtection="1"/>
  </cellXfs>
  <cellStyles count="2">
    <cellStyle name="桁区切り" xfId="1" builtinId="6"/>
    <cellStyle name="標準" xfId="0" builtinId="0"/>
  </cellStyles>
  <dxfs count="8"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mergeCell="0" readingOrder="0"/>
      <border diagonalUp="0" diagonalDown="0">
        <left/>
        <right/>
        <top style="thin">
          <color indexed="44"/>
        </top>
        <bottom style="thin">
          <color indexed="44"/>
        </bottom>
      </border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  <dxf>
      <alignment horizontal="center" vertical="center" textRotation="0" wrapText="0" indent="0" relativeIndent="0" justifyLastLine="0" shrinkToFit="0" mergeCell="0" readingOrder="0"/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テーブル1" displayName="テーブル1" ref="A2:C5" totalsRowShown="0" headerRowDxfId="3" dataDxfId="4">
  <autoFilter ref="A2:C5"/>
  <tableColumns count="3">
    <tableColumn id="1" name="age" dataDxfId="7"/>
    <tableColumn id="2" name="Mon - Fri." dataDxfId="6"/>
    <tableColumn id="3" name="Sat. Sun. Holiday" dataDxfId="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テーブル2" displayName="テーブル2" ref="A8:C11" totalsRowShown="0">
  <autoFilter ref="A8:C11"/>
  <tableColumns count="3">
    <tableColumn id="1" name="age" dataDxfId="2"/>
    <tableColumn id="2" name="Mon. - Fri." dataDxfId="1"/>
    <tableColumn id="3" name="Sat. Sun. Holiday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abSelected="1" view="pageBreakPreview" zoomScaleNormal="100" zoomScaleSheetLayoutView="100" workbookViewId="0">
      <selection sqref="A1:N1"/>
    </sheetView>
  </sheetViews>
  <sheetFormatPr defaultRowHeight="13.5"/>
  <cols>
    <col min="1" max="1" width="3.5" style="9" customWidth="1"/>
    <col min="2" max="2" width="11.375" style="9" customWidth="1"/>
    <col min="3" max="3" width="6.75" style="9" customWidth="1"/>
    <col min="4" max="4" width="6.375" style="9" customWidth="1"/>
    <col min="5" max="5" width="6.75" style="9" customWidth="1"/>
    <col min="6" max="6" width="7.375" style="9" customWidth="1"/>
    <col min="7" max="7" width="6.75" style="9" customWidth="1"/>
    <col min="8" max="8" width="7.375" style="9" customWidth="1"/>
    <col min="9" max="9" width="6.75" style="9" customWidth="1"/>
    <col min="10" max="10" width="7.375" style="9" customWidth="1"/>
    <col min="11" max="11" width="8.375" style="9" customWidth="1"/>
    <col min="12" max="12" width="6.875" style="9" customWidth="1"/>
    <col min="13" max="13" width="17.25" style="9" customWidth="1"/>
    <col min="14" max="14" width="4.5" style="9" customWidth="1"/>
  </cols>
  <sheetData>
    <row r="1" spans="1:14" ht="17.25">
      <c r="A1" s="61" t="s">
        <v>32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4">
      <c r="A2" s="27"/>
      <c r="B2" s="27"/>
      <c r="C2" s="28"/>
      <c r="D2" s="28"/>
      <c r="E2" s="28"/>
      <c r="F2" s="28"/>
      <c r="G2" s="28"/>
      <c r="H2" s="28"/>
      <c r="I2" s="28"/>
      <c r="J2" s="28"/>
      <c r="K2" s="27"/>
      <c r="L2" s="27"/>
      <c r="M2" s="27"/>
      <c r="N2" s="27"/>
    </row>
    <row r="3" spans="1:14" ht="29.25" customHeight="1">
      <c r="A3" s="62" t="s">
        <v>60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ht="18" customHeight="1">
      <c r="A4" s="97" t="s">
        <v>59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27"/>
    </row>
    <row r="5" spans="1:14" ht="18" customHeight="1">
      <c r="A5" s="63" t="s">
        <v>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</row>
    <row r="6" spans="1:14" ht="18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ht="18" customHeight="1">
      <c r="A7" s="57" t="s">
        <v>1</v>
      </c>
      <c r="B7" s="57"/>
      <c r="C7" s="57"/>
      <c r="D7" s="58"/>
      <c r="E7" s="58"/>
      <c r="F7" s="58"/>
      <c r="G7" s="29" t="s">
        <v>2</v>
      </c>
      <c r="H7" s="30"/>
      <c r="I7" s="27"/>
      <c r="J7" s="27"/>
      <c r="K7" s="1"/>
      <c r="L7" s="1"/>
      <c r="M7" s="1"/>
      <c r="N7" s="1"/>
    </row>
    <row r="8" spans="1:14" ht="18" customHeight="1">
      <c r="A8" s="57" t="s">
        <v>3</v>
      </c>
      <c r="B8" s="57"/>
      <c r="C8" s="57"/>
      <c r="D8" s="65"/>
      <c r="E8" s="65"/>
      <c r="F8" s="65"/>
      <c r="G8" s="31"/>
      <c r="H8" s="64" t="s">
        <v>4</v>
      </c>
      <c r="I8" s="64"/>
      <c r="J8" s="64"/>
      <c r="K8" s="59"/>
      <c r="L8" s="59"/>
      <c r="M8" s="5"/>
      <c r="N8" s="5"/>
    </row>
    <row r="9" spans="1:14" ht="18" customHeight="1">
      <c r="A9" s="6"/>
      <c r="B9" s="1"/>
      <c r="C9" s="7"/>
      <c r="D9" s="7"/>
      <c r="E9" s="4"/>
      <c r="F9" s="4"/>
      <c r="G9" s="4"/>
      <c r="H9" s="3"/>
      <c r="I9" s="6"/>
      <c r="J9" s="6"/>
      <c r="K9" s="1"/>
      <c r="L9" s="1"/>
      <c r="M9" s="1"/>
      <c r="N9" s="1"/>
    </row>
    <row r="10" spans="1:14" ht="18" customHeight="1">
      <c r="A10" s="57" t="s">
        <v>5</v>
      </c>
      <c r="B10" s="57"/>
      <c r="C10" s="58"/>
      <c r="D10" s="58"/>
      <c r="E10" s="58"/>
      <c r="F10" s="57" t="s">
        <v>39</v>
      </c>
      <c r="G10" s="57"/>
      <c r="H10" s="59"/>
      <c r="I10" s="59"/>
      <c r="J10" s="59"/>
      <c r="K10" s="57" t="s">
        <v>40</v>
      </c>
      <c r="L10" s="57"/>
      <c r="M10" s="23"/>
      <c r="N10" s="1"/>
    </row>
    <row r="11" spans="1:14" ht="18" customHeight="1">
      <c r="A11" s="57" t="s">
        <v>6</v>
      </c>
      <c r="B11" s="57"/>
      <c r="C11" s="58"/>
      <c r="D11" s="58"/>
      <c r="E11" s="58"/>
      <c r="F11" s="57" t="s">
        <v>7</v>
      </c>
      <c r="G11" s="57"/>
      <c r="H11" s="58"/>
      <c r="I11" s="58"/>
      <c r="J11" s="58"/>
      <c r="K11" s="60" t="s">
        <v>8</v>
      </c>
      <c r="L11" s="60"/>
      <c r="M11" s="24"/>
    </row>
    <row r="12" spans="1:14" ht="18" customHeight="1">
      <c r="A12" s="1"/>
      <c r="B12" s="1"/>
      <c r="C12" s="4"/>
      <c r="D12" s="7"/>
      <c r="E12" s="10"/>
      <c r="F12" s="10"/>
      <c r="G12" s="7"/>
      <c r="H12" s="4"/>
      <c r="I12" s="4"/>
      <c r="J12" s="1"/>
      <c r="K12" s="1"/>
      <c r="L12" s="1"/>
      <c r="M12" s="1"/>
      <c r="N12" s="1"/>
    </row>
    <row r="13" spans="1:14" ht="18" customHeight="1">
      <c r="A13" s="66" t="s">
        <v>9</v>
      </c>
      <c r="B13" s="66"/>
      <c r="C13" s="67">
        <f>C30+C42</f>
        <v>0</v>
      </c>
      <c r="D13" s="67"/>
      <c r="E13" s="27" t="s">
        <v>10</v>
      </c>
      <c r="F13" s="1"/>
      <c r="G13" s="1"/>
      <c r="H13" s="1"/>
      <c r="I13" s="1"/>
      <c r="J13" s="1"/>
      <c r="K13" s="1"/>
      <c r="L13" s="1"/>
      <c r="M13" s="1"/>
      <c r="N13" s="1"/>
    </row>
    <row r="14" spans="1:14" ht="18" customHeight="1">
      <c r="A14" s="63" t="s">
        <v>11</v>
      </c>
      <c r="B14" s="63"/>
      <c r="C14" s="25" t="s">
        <v>12</v>
      </c>
      <c r="D14" s="28" t="s">
        <v>13</v>
      </c>
      <c r="E14" s="12"/>
      <c r="F14" s="11"/>
      <c r="G14" s="2"/>
      <c r="H14" s="12"/>
      <c r="I14" s="11"/>
      <c r="J14" s="2"/>
      <c r="K14" s="1"/>
      <c r="L14" s="1"/>
      <c r="M14" s="1"/>
      <c r="N14" s="1"/>
    </row>
    <row r="15" spans="1:14" ht="18" customHeight="1">
      <c r="A15" s="63" t="s">
        <v>14</v>
      </c>
      <c r="B15" s="63"/>
      <c r="C15" s="25" t="s">
        <v>12</v>
      </c>
      <c r="D15" s="28" t="s">
        <v>15</v>
      </c>
      <c r="E15" s="12"/>
      <c r="F15" s="11"/>
      <c r="G15" s="2"/>
      <c r="H15" s="12"/>
      <c r="I15" s="11"/>
      <c r="J15" s="2"/>
      <c r="K15" s="1"/>
      <c r="L15" s="1"/>
      <c r="M15" s="1"/>
      <c r="N15" s="1"/>
    </row>
    <row r="16" spans="1:14" ht="18" customHeight="1">
      <c r="A16" s="32"/>
      <c r="B16" s="28" t="s">
        <v>16</v>
      </c>
      <c r="C16" s="27"/>
      <c r="D16" s="33"/>
      <c r="E16" s="27"/>
      <c r="F16" s="33"/>
      <c r="G16" s="33"/>
      <c r="H16" s="33"/>
      <c r="I16" s="27"/>
      <c r="J16" s="27"/>
      <c r="K16" s="27"/>
      <c r="L16" s="27"/>
      <c r="M16" s="27"/>
      <c r="N16" s="27"/>
    </row>
    <row r="17" spans="1:18" ht="18" customHeight="1">
      <c r="A17" s="32"/>
      <c r="B17" s="28" t="s">
        <v>17</v>
      </c>
      <c r="C17" s="27"/>
      <c r="D17" s="33"/>
      <c r="E17" s="27"/>
      <c r="F17" s="33"/>
      <c r="G17" s="33"/>
      <c r="H17" s="33"/>
      <c r="I17" s="27"/>
      <c r="J17" s="27"/>
      <c r="K17" s="27"/>
      <c r="L17" s="27"/>
      <c r="M17" s="27"/>
      <c r="N17" s="27"/>
    </row>
    <row r="18" spans="1:18" ht="18" customHeight="1">
      <c r="A18" s="32"/>
      <c r="B18" s="28" t="s">
        <v>33</v>
      </c>
      <c r="C18" s="27"/>
      <c r="D18" s="33"/>
      <c r="E18" s="27"/>
      <c r="F18" s="33"/>
      <c r="G18" s="33"/>
      <c r="H18" s="33"/>
      <c r="I18" s="27"/>
      <c r="J18" s="27"/>
      <c r="K18" s="27"/>
      <c r="L18" s="27"/>
      <c r="M18" s="27"/>
      <c r="N18" s="27"/>
    </row>
    <row r="19" spans="1:18" ht="18" customHeight="1">
      <c r="A19" s="32"/>
      <c r="B19" s="34" t="s">
        <v>48</v>
      </c>
      <c r="C19" s="27"/>
      <c r="D19" s="33"/>
      <c r="E19" s="27"/>
      <c r="F19" s="33"/>
      <c r="G19" s="33"/>
      <c r="H19" s="33"/>
      <c r="I19" s="27"/>
      <c r="J19" s="27"/>
      <c r="K19" s="27"/>
      <c r="L19" s="27"/>
      <c r="M19" s="27"/>
      <c r="N19" s="27"/>
    </row>
    <row r="20" spans="1:18" ht="18" customHeight="1" thickBot="1">
      <c r="A20" s="13"/>
      <c r="B20" s="2"/>
      <c r="C20" s="1"/>
      <c r="D20" s="14"/>
      <c r="E20" s="1"/>
      <c r="F20" s="14"/>
      <c r="G20" s="14"/>
      <c r="H20" s="14"/>
      <c r="I20" s="1"/>
      <c r="J20" s="1"/>
      <c r="K20" s="1"/>
      <c r="L20" s="1"/>
      <c r="M20" s="1"/>
      <c r="N20" s="1"/>
    </row>
    <row r="21" spans="1:18" ht="18" customHeight="1">
      <c r="A21" s="68" t="s">
        <v>18</v>
      </c>
      <c r="B21" s="69"/>
      <c r="C21" s="70"/>
      <c r="D21" s="71"/>
      <c r="E21" s="72"/>
      <c r="F21" s="57" t="s">
        <v>57</v>
      </c>
      <c r="G21" s="57"/>
      <c r="H21" s="57"/>
      <c r="I21" s="16"/>
      <c r="J21" s="8"/>
      <c r="K21" s="75"/>
      <c r="L21" s="75"/>
      <c r="M21" s="17"/>
      <c r="N21" s="17"/>
    </row>
    <row r="22" spans="1:18" ht="18" customHeight="1" thickBot="1">
      <c r="A22" s="76" t="s">
        <v>19</v>
      </c>
      <c r="B22" s="77"/>
      <c r="C22" s="78"/>
      <c r="D22" s="79"/>
      <c r="E22" s="35" t="s">
        <v>20</v>
      </c>
      <c r="F22" s="80"/>
      <c r="G22" s="80"/>
      <c r="H22" s="80"/>
      <c r="I22" s="16"/>
      <c r="J22" s="8"/>
      <c r="K22" s="75"/>
      <c r="L22" s="75"/>
      <c r="M22" s="17"/>
      <c r="N22" s="17"/>
      <c r="P22" t="s">
        <v>52</v>
      </c>
    </row>
    <row r="23" spans="1:18" ht="14.25" thickBot="1">
      <c r="A23" s="2"/>
      <c r="B23" s="4"/>
      <c r="C23" s="4"/>
      <c r="D23" s="4"/>
      <c r="E23" s="4"/>
      <c r="F23" s="4"/>
      <c r="G23" s="18"/>
      <c r="H23" s="7"/>
      <c r="I23" s="7"/>
      <c r="J23" s="15"/>
      <c r="K23" s="19"/>
      <c r="L23" s="1"/>
      <c r="M23" s="1"/>
      <c r="N23" s="1"/>
      <c r="Q23" t="s">
        <v>55</v>
      </c>
      <c r="R23" t="s">
        <v>56</v>
      </c>
    </row>
    <row r="24" spans="1:18" ht="25.5" customHeight="1">
      <c r="A24" s="95" t="s">
        <v>21</v>
      </c>
      <c r="B24" s="96"/>
      <c r="C24" s="85" t="s">
        <v>34</v>
      </c>
      <c r="D24" s="86"/>
      <c r="E24" s="73" t="s">
        <v>35</v>
      </c>
      <c r="F24" s="74"/>
      <c r="G24" s="73" t="s">
        <v>36</v>
      </c>
      <c r="H24" s="74"/>
      <c r="I24" s="73" t="s">
        <v>37</v>
      </c>
      <c r="J24" s="74"/>
      <c r="K24" s="73" t="s">
        <v>38</v>
      </c>
      <c r="L24" s="74"/>
      <c r="M24" s="87" t="s">
        <v>22</v>
      </c>
      <c r="N24" s="88"/>
      <c r="P24" t="s">
        <v>53</v>
      </c>
      <c r="Q24">
        <f ca="1">IF($C$22=0,利用料金表!$B$5,IF($C$22=1,利用料金表!$B$4,IF($C$22=2,利用料金表!$B$4,IF($C$22&gt;=3,利用料金表!$B$3))))</f>
        <v>1000</v>
      </c>
      <c r="R24">
        <f ca="1">IF(C22=0,利用料金表!$C$5,IF(C22=1,利用料金表!$C$4,IF(C22=2,利用料金表!$C$4,IF(C22&gt;=3,利用料金表!$C$3))))</f>
        <v>1200</v>
      </c>
    </row>
    <row r="25" spans="1:18" ht="25.5" customHeight="1">
      <c r="A25" s="91" t="s">
        <v>23</v>
      </c>
      <c r="B25" s="54" t="s">
        <v>24</v>
      </c>
      <c r="C25" s="26"/>
      <c r="D25" s="56" t="s">
        <v>25</v>
      </c>
      <c r="E25" s="26"/>
      <c r="F25" s="56" t="s">
        <v>25</v>
      </c>
      <c r="G25" s="26"/>
      <c r="H25" s="56" t="s">
        <v>25</v>
      </c>
      <c r="I25" s="26"/>
      <c r="J25" s="56" t="s">
        <v>25</v>
      </c>
      <c r="K25" s="26"/>
      <c r="L25" s="56" t="s">
        <v>25</v>
      </c>
      <c r="M25" s="89"/>
      <c r="N25" s="90"/>
      <c r="P25" t="s">
        <v>54</v>
      </c>
      <c r="Q25">
        <f ca="1">IF($C$22=0,利用料金表!$B$11,IF($C$22=1,利用料金表!$B$10,IF($C$22=2,利用料金表!$B$10,IF($C$22&gt;=3,利用料金表!$B$9))))</f>
        <v>1500</v>
      </c>
      <c r="R25">
        <f ca="1">IF($C$22=0,利用料金表!$C$11,IF($C$22=1,利用料金表!$C$10,IF($C$22=2,利用料金表!$C$10,IF($C$22&gt;=3,利用料金表!$C$9))))</f>
        <v>1700</v>
      </c>
    </row>
    <row r="26" spans="1:18" ht="25.5" customHeight="1">
      <c r="A26" s="92"/>
      <c r="B26" s="55" t="s">
        <v>26</v>
      </c>
      <c r="C26" s="26"/>
      <c r="D26" s="56" t="s">
        <v>25</v>
      </c>
      <c r="E26" s="26"/>
      <c r="F26" s="56" t="s">
        <v>25</v>
      </c>
      <c r="G26" s="26"/>
      <c r="H26" s="56" t="s">
        <v>25</v>
      </c>
      <c r="I26" s="26"/>
      <c r="J26" s="56" t="s">
        <v>25</v>
      </c>
      <c r="K26" s="26"/>
      <c r="L26" s="56" t="s">
        <v>25</v>
      </c>
      <c r="M26" s="89"/>
      <c r="N26" s="90"/>
    </row>
    <row r="27" spans="1:18" ht="25.5" customHeight="1">
      <c r="A27" s="36"/>
      <c r="B27" s="37" t="s">
        <v>27</v>
      </c>
      <c r="C27" s="38">
        <f>C25+C26</f>
        <v>0</v>
      </c>
      <c r="D27" s="39" t="s">
        <v>25</v>
      </c>
      <c r="E27" s="38">
        <f>E25+E26</f>
        <v>0</v>
      </c>
      <c r="F27" s="39" t="s">
        <v>25</v>
      </c>
      <c r="G27" s="38">
        <f>G25+G26</f>
        <v>0</v>
      </c>
      <c r="H27" s="39" t="s">
        <v>25</v>
      </c>
      <c r="I27" s="38">
        <f>I25+I26</f>
        <v>0</v>
      </c>
      <c r="J27" s="39" t="s">
        <v>25</v>
      </c>
      <c r="K27" s="38">
        <f>K25+K26</f>
        <v>0</v>
      </c>
      <c r="L27" s="39" t="s">
        <v>25</v>
      </c>
      <c r="M27" s="40">
        <f>C27+E27+G27+I27+K27</f>
        <v>0</v>
      </c>
      <c r="N27" s="41" t="s">
        <v>25</v>
      </c>
    </row>
    <row r="28" spans="1:18" ht="25.5" customHeight="1" thickBot="1">
      <c r="A28" s="42" t="s">
        <v>28</v>
      </c>
      <c r="B28" s="43"/>
      <c r="C28" s="44">
        <f>C25*R24+C26*R25</f>
        <v>0</v>
      </c>
      <c r="D28" s="45" t="s">
        <v>29</v>
      </c>
      <c r="E28" s="44">
        <f>E25*Q24+E26*Q25</f>
        <v>0</v>
      </c>
      <c r="F28" s="45" t="s">
        <v>29</v>
      </c>
      <c r="G28" s="44">
        <f>G25*Q24+G26*Q25</f>
        <v>0</v>
      </c>
      <c r="H28" s="45" t="s">
        <v>29</v>
      </c>
      <c r="I28" s="44">
        <f>I25*Q24+I26*Q25</f>
        <v>0</v>
      </c>
      <c r="J28" s="45" t="s">
        <v>29</v>
      </c>
      <c r="K28" s="44">
        <f>K25*Q24+K26*Q25</f>
        <v>0</v>
      </c>
      <c r="L28" s="45" t="s">
        <v>29</v>
      </c>
      <c r="M28" s="46">
        <f>C28+E28+G28+I28+K28</f>
        <v>0</v>
      </c>
      <c r="N28" s="47" t="s">
        <v>29</v>
      </c>
    </row>
    <row r="29" spans="1:18" ht="14.25" thickBot="1">
      <c r="A29" s="28"/>
      <c r="B29" s="48"/>
      <c r="C29" s="48"/>
      <c r="D29" s="30"/>
      <c r="E29" s="49"/>
      <c r="F29" s="49"/>
      <c r="G29" s="49"/>
      <c r="H29" s="49"/>
      <c r="I29" s="49"/>
      <c r="J29" s="50"/>
      <c r="K29" s="27"/>
      <c r="L29" s="27"/>
      <c r="M29" s="27"/>
      <c r="N29" s="27"/>
    </row>
    <row r="30" spans="1:18" ht="19.5" customHeight="1" thickBot="1">
      <c r="A30" s="51"/>
      <c r="B30" s="52" t="s">
        <v>30</v>
      </c>
      <c r="C30" s="81">
        <f>M28-300*M27</f>
        <v>0</v>
      </c>
      <c r="D30" s="82"/>
      <c r="E30" s="53" t="s">
        <v>10</v>
      </c>
      <c r="F30" s="83" t="s">
        <v>31</v>
      </c>
      <c r="G30" s="84"/>
      <c r="H30" s="84"/>
      <c r="I30" s="84"/>
      <c r="J30" s="84"/>
      <c r="K30" s="84"/>
      <c r="L30" s="84"/>
      <c r="M30" s="84"/>
      <c r="N30" s="84"/>
    </row>
    <row r="31" spans="1:18">
      <c r="A31" s="4"/>
      <c r="B31" s="4"/>
      <c r="C31" s="4"/>
      <c r="D31" s="15"/>
      <c r="E31" s="15"/>
      <c r="F31" s="6"/>
      <c r="G31" s="6"/>
      <c r="H31" s="1"/>
      <c r="I31" s="1"/>
      <c r="J31" s="1"/>
      <c r="K31" s="1"/>
      <c r="L31" s="1"/>
      <c r="M31" s="1"/>
      <c r="N31" s="1"/>
    </row>
    <row r="32" spans="1:18" ht="14.25" thickBot="1">
      <c r="A32" s="4"/>
      <c r="B32" s="4"/>
      <c r="C32" s="4"/>
      <c r="D32" s="15"/>
      <c r="E32" s="15"/>
      <c r="F32" s="6"/>
      <c r="G32" s="6"/>
      <c r="H32" s="1"/>
      <c r="I32" s="1"/>
      <c r="J32" s="1"/>
      <c r="K32" s="1"/>
      <c r="L32" s="1"/>
      <c r="M32" s="1"/>
      <c r="N32" s="1"/>
    </row>
    <row r="33" spans="1:18" ht="18" customHeight="1">
      <c r="A33" s="68" t="s">
        <v>18</v>
      </c>
      <c r="B33" s="69"/>
      <c r="C33" s="70"/>
      <c r="D33" s="71"/>
      <c r="E33" s="72"/>
      <c r="F33" s="57" t="s">
        <v>58</v>
      </c>
      <c r="G33" s="57"/>
      <c r="H33" s="57"/>
      <c r="I33" s="16"/>
      <c r="J33" s="8"/>
      <c r="K33" s="75"/>
      <c r="L33" s="75"/>
      <c r="M33" s="17"/>
      <c r="N33" s="17"/>
    </row>
    <row r="34" spans="1:18" ht="18" customHeight="1" thickBot="1">
      <c r="A34" s="76" t="s">
        <v>19</v>
      </c>
      <c r="B34" s="77"/>
      <c r="C34" s="78"/>
      <c r="D34" s="79"/>
      <c r="E34" s="35" t="s">
        <v>20</v>
      </c>
      <c r="F34" s="80"/>
      <c r="G34" s="80"/>
      <c r="H34" s="80"/>
      <c r="I34" s="16"/>
      <c r="J34" s="8"/>
      <c r="K34" s="75"/>
      <c r="L34" s="75"/>
      <c r="M34" s="17"/>
      <c r="N34" s="17"/>
      <c r="P34" t="s">
        <v>52</v>
      </c>
    </row>
    <row r="35" spans="1:18" ht="14.25" thickBot="1">
      <c r="A35" s="2"/>
      <c r="B35" s="4"/>
      <c r="C35" s="4"/>
      <c r="D35" s="4"/>
      <c r="E35" s="4"/>
      <c r="F35" s="4"/>
      <c r="G35" s="18"/>
      <c r="H35" s="7"/>
      <c r="I35" s="7"/>
      <c r="J35" s="15"/>
      <c r="K35" s="19"/>
      <c r="L35" s="1"/>
      <c r="M35" s="1"/>
      <c r="N35" s="1"/>
      <c r="Q35" t="s">
        <v>55</v>
      </c>
      <c r="R35" t="s">
        <v>56</v>
      </c>
    </row>
    <row r="36" spans="1:18" ht="25.5" customHeight="1">
      <c r="A36" s="95" t="s">
        <v>21</v>
      </c>
      <c r="B36" s="96"/>
      <c r="C36" s="85" t="s">
        <v>34</v>
      </c>
      <c r="D36" s="86"/>
      <c r="E36" s="73" t="s">
        <v>35</v>
      </c>
      <c r="F36" s="74"/>
      <c r="G36" s="73" t="s">
        <v>36</v>
      </c>
      <c r="H36" s="74"/>
      <c r="I36" s="73" t="s">
        <v>37</v>
      </c>
      <c r="J36" s="74"/>
      <c r="K36" s="73" t="s">
        <v>38</v>
      </c>
      <c r="L36" s="74"/>
      <c r="M36" s="87" t="s">
        <v>22</v>
      </c>
      <c r="N36" s="88"/>
      <c r="P36" t="s">
        <v>53</v>
      </c>
      <c r="Q36">
        <f ca="1">IF($C$34=0,利用料金表!$B$5,IF($C$34=1,利用料金表!$B$4,IF($C$34=2,利用料金表!$B$4,IF($C$34&gt;=3,利用料金表!$B$3))))</f>
        <v>1000</v>
      </c>
      <c r="R36">
        <f ca="1">IF($C$34=0,利用料金表!$C$5,IF($C$34=1,利用料金表!$C$4,IF($C$34=2,利用料金表!$C$4,IF($C$34&gt;=3,利用料金表!$C$3))))</f>
        <v>1200</v>
      </c>
    </row>
    <row r="37" spans="1:18" ht="25.5" customHeight="1">
      <c r="A37" s="91" t="s">
        <v>23</v>
      </c>
      <c r="B37" s="54" t="s">
        <v>24</v>
      </c>
      <c r="C37" s="26"/>
      <c r="D37" s="56" t="s">
        <v>25</v>
      </c>
      <c r="E37" s="26"/>
      <c r="F37" s="56" t="s">
        <v>25</v>
      </c>
      <c r="G37" s="26"/>
      <c r="H37" s="56" t="s">
        <v>25</v>
      </c>
      <c r="I37" s="26"/>
      <c r="J37" s="56" t="s">
        <v>25</v>
      </c>
      <c r="K37" s="26"/>
      <c r="L37" s="56" t="s">
        <v>25</v>
      </c>
      <c r="M37" s="93"/>
      <c r="N37" s="94"/>
      <c r="P37" t="s">
        <v>54</v>
      </c>
      <c r="Q37">
        <f ca="1">IF($C$34=0,利用料金表!$B$11,IF($C$34=1,利用料金表!$B$10,IF($C$34=2,利用料金表!$B$10,IF($C$34&gt;=3,利用料金表!$B$9))))</f>
        <v>1500</v>
      </c>
      <c r="R37">
        <f ca="1">IF($C$34=0,利用料金表!$C$11,IF($C$34=1,利用料金表!$C$10,IF($C$34=2,利用料金表!$C$10,IF($C$34&gt;=3,利用料金表!$C$9))))</f>
        <v>1700</v>
      </c>
    </row>
    <row r="38" spans="1:18" ht="25.5" customHeight="1">
      <c r="A38" s="92"/>
      <c r="B38" s="55" t="s">
        <v>26</v>
      </c>
      <c r="C38" s="26"/>
      <c r="D38" s="56" t="s">
        <v>25</v>
      </c>
      <c r="E38" s="26"/>
      <c r="F38" s="56" t="s">
        <v>25</v>
      </c>
      <c r="G38" s="26"/>
      <c r="H38" s="56" t="s">
        <v>25</v>
      </c>
      <c r="I38" s="26"/>
      <c r="J38" s="56" t="s">
        <v>25</v>
      </c>
      <c r="K38" s="26"/>
      <c r="L38" s="56" t="s">
        <v>25</v>
      </c>
      <c r="M38" s="93"/>
      <c r="N38" s="94"/>
    </row>
    <row r="39" spans="1:18" ht="25.5" customHeight="1">
      <c r="A39" s="36"/>
      <c r="B39" s="37" t="s">
        <v>27</v>
      </c>
      <c r="C39" s="38">
        <f>C37+C38</f>
        <v>0</v>
      </c>
      <c r="D39" s="39" t="s">
        <v>25</v>
      </c>
      <c r="E39" s="38">
        <f>E37+E38</f>
        <v>0</v>
      </c>
      <c r="F39" s="39" t="s">
        <v>25</v>
      </c>
      <c r="G39" s="38">
        <f>G37+G38</f>
        <v>0</v>
      </c>
      <c r="H39" s="39" t="s">
        <v>25</v>
      </c>
      <c r="I39" s="38">
        <f>I37+I38</f>
        <v>0</v>
      </c>
      <c r="J39" s="39" t="s">
        <v>25</v>
      </c>
      <c r="K39" s="38">
        <f>K37+K38</f>
        <v>0</v>
      </c>
      <c r="L39" s="39" t="s">
        <v>25</v>
      </c>
      <c r="M39" s="40">
        <f>C39+E39+G39+I39+K39</f>
        <v>0</v>
      </c>
      <c r="N39" s="41" t="s">
        <v>25</v>
      </c>
    </row>
    <row r="40" spans="1:18" ht="25.5" customHeight="1" thickBot="1">
      <c r="A40" s="42" t="s">
        <v>28</v>
      </c>
      <c r="B40" s="43"/>
      <c r="C40" s="44">
        <f>C37*R36+C38*R37</f>
        <v>0</v>
      </c>
      <c r="D40" s="45" t="s">
        <v>29</v>
      </c>
      <c r="E40" s="44">
        <f>E37*Q36+E38*Q37</f>
        <v>0</v>
      </c>
      <c r="F40" s="45" t="s">
        <v>29</v>
      </c>
      <c r="G40" s="44">
        <f>G37*Q36+G38*Q37</f>
        <v>0</v>
      </c>
      <c r="H40" s="45" t="s">
        <v>29</v>
      </c>
      <c r="I40" s="44">
        <f>I37*Q36+I38*Q37</f>
        <v>0</v>
      </c>
      <c r="J40" s="45" t="s">
        <v>29</v>
      </c>
      <c r="K40" s="44">
        <f>K37*Q36+K38*Q37</f>
        <v>0</v>
      </c>
      <c r="L40" s="45" t="s">
        <v>29</v>
      </c>
      <c r="M40" s="46">
        <f>C40+E40+G40+I40+K40</f>
        <v>0</v>
      </c>
      <c r="N40" s="47" t="s">
        <v>29</v>
      </c>
    </row>
    <row r="41" spans="1:18" ht="14.25" thickBot="1">
      <c r="A41" s="28"/>
      <c r="B41" s="48"/>
      <c r="C41" s="48"/>
      <c r="D41" s="30"/>
      <c r="E41" s="49"/>
      <c r="F41" s="49"/>
      <c r="G41" s="49"/>
      <c r="H41" s="49"/>
      <c r="I41" s="49"/>
      <c r="J41" s="50"/>
      <c r="K41" s="27"/>
      <c r="L41" s="27"/>
      <c r="M41" s="27"/>
      <c r="N41" s="27"/>
    </row>
    <row r="42" spans="1:18" ht="19.5" customHeight="1" thickBot="1">
      <c r="A42" s="51"/>
      <c r="B42" s="52" t="s">
        <v>30</v>
      </c>
      <c r="C42" s="81">
        <f>M40-300*M39</f>
        <v>0</v>
      </c>
      <c r="D42" s="82"/>
      <c r="E42" s="53" t="s">
        <v>10</v>
      </c>
      <c r="F42" s="83" t="s">
        <v>31</v>
      </c>
      <c r="G42" s="84"/>
      <c r="H42" s="84"/>
      <c r="I42" s="84"/>
      <c r="J42" s="84"/>
      <c r="K42" s="84"/>
      <c r="L42" s="84"/>
      <c r="M42" s="84"/>
      <c r="N42" s="84"/>
    </row>
    <row r="43" spans="1:18">
      <c r="A43" s="4"/>
      <c r="B43" s="4"/>
      <c r="C43" s="4"/>
      <c r="D43" s="15"/>
      <c r="E43" s="15"/>
      <c r="F43" s="6"/>
      <c r="G43" s="6"/>
      <c r="H43" s="1"/>
      <c r="I43" s="1"/>
      <c r="J43" s="1"/>
      <c r="K43" s="1"/>
      <c r="L43" s="1"/>
      <c r="M43" s="1"/>
      <c r="N43" s="1"/>
    </row>
    <row r="44" spans="1:18">
      <c r="A44" s="4"/>
      <c r="B44" s="4"/>
      <c r="C44" s="4"/>
      <c r="D44" s="15"/>
      <c r="E44" s="15"/>
      <c r="F44" s="6"/>
      <c r="G44" s="6"/>
      <c r="H44" s="1"/>
      <c r="I44" s="1"/>
      <c r="J44" s="1"/>
      <c r="K44" s="1"/>
      <c r="L44" s="1"/>
      <c r="M44" s="1"/>
      <c r="N44" s="1"/>
    </row>
  </sheetData>
  <sheetProtection sheet="1" objects="1" scenarios="1"/>
  <mergeCells count="62">
    <mergeCell ref="A37:A38"/>
    <mergeCell ref="M37:N38"/>
    <mergeCell ref="A34:B34"/>
    <mergeCell ref="A36:B36"/>
    <mergeCell ref="A4:M4"/>
    <mergeCell ref="I36:J36"/>
    <mergeCell ref="K36:L36"/>
    <mergeCell ref="M36:N36"/>
    <mergeCell ref="A33:B33"/>
    <mergeCell ref="A25:A26"/>
    <mergeCell ref="C42:D42"/>
    <mergeCell ref="F42:N42"/>
    <mergeCell ref="C36:D36"/>
    <mergeCell ref="E36:F36"/>
    <mergeCell ref="G36:H36"/>
    <mergeCell ref="M24:N24"/>
    <mergeCell ref="M25:N26"/>
    <mergeCell ref="F30:N30"/>
    <mergeCell ref="C24:D24"/>
    <mergeCell ref="E24:F24"/>
    <mergeCell ref="K10:L10"/>
    <mergeCell ref="C33:E33"/>
    <mergeCell ref="C34:D34"/>
    <mergeCell ref="F34:H34"/>
    <mergeCell ref="K34:L34"/>
    <mergeCell ref="F33:H33"/>
    <mergeCell ref="K33:L33"/>
    <mergeCell ref="C30:D30"/>
    <mergeCell ref="H11:J11"/>
    <mergeCell ref="G24:H24"/>
    <mergeCell ref="K24:L24"/>
    <mergeCell ref="F21:H21"/>
    <mergeCell ref="K21:L21"/>
    <mergeCell ref="A22:B22"/>
    <mergeCell ref="C22:D22"/>
    <mergeCell ref="F22:H22"/>
    <mergeCell ref="K22:L22"/>
    <mergeCell ref="I24:J24"/>
    <mergeCell ref="A24:B24"/>
    <mergeCell ref="A13:B13"/>
    <mergeCell ref="C13:D13"/>
    <mergeCell ref="A14:B14"/>
    <mergeCell ref="A15:B15"/>
    <mergeCell ref="A21:B21"/>
    <mergeCell ref="C21:E21"/>
    <mergeCell ref="K11:L11"/>
    <mergeCell ref="A1:N1"/>
    <mergeCell ref="A3:N3"/>
    <mergeCell ref="A5:N5"/>
    <mergeCell ref="A7:C7"/>
    <mergeCell ref="D7:F7"/>
    <mergeCell ref="A8:C8"/>
    <mergeCell ref="H8:J8"/>
    <mergeCell ref="K8:L8"/>
    <mergeCell ref="D8:F8"/>
    <mergeCell ref="A10:B10"/>
    <mergeCell ref="C10:E10"/>
    <mergeCell ref="H10:J10"/>
    <mergeCell ref="A11:B11"/>
    <mergeCell ref="C11:E11"/>
    <mergeCell ref="F11:G11"/>
    <mergeCell ref="F10:G10"/>
  </mergeCells>
  <phoneticPr fontId="3"/>
  <dataValidations count="3">
    <dataValidation type="list" allowBlank="1" showInputMessage="1" showErrorMessage="1" sqref="K65509:L65509">
      <formula1>"宇宙惑星科学(P), 大気水圏科学(A), 地球人間圏科学(H), 固体地球科学(S), 地球生命科学(B), 教育・アウトリーチ(G), 領域外・複数領域(M)"</formula1>
    </dataValidation>
    <dataValidation type="list" allowBlank="1" showInputMessage="1" showErrorMessage="1" sqref="C22:D22 C65522:D65522 C65534:D65534 C34:D34">
      <formula1>"0, 1, 2, 3, 4, 5, 6, 7, 8, 9,10,11,12"</formula1>
    </dataValidation>
    <dataValidation type="list" allowBlank="1" showInputMessage="1" showErrorMessage="1" sqref="K8:L8">
      <formula1>"宇宙惑星科学(P), 大気水圏科学(A), 地球人間圏科学(H), 固体地球科学(S), 地球生命科学(B)"</formula1>
    </dataValidation>
  </dataValidations>
  <pageMargins left="0.7" right="0.7" top="0.75" bottom="0.75" header="0.3" footer="0.3"/>
  <pageSetup paperSize="9" scale="83" orientation="portrait" horizontalDpi="4294967293" verticalDpi="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C11"/>
  <sheetViews>
    <sheetView workbookViewId="0">
      <selection activeCell="B12" sqref="B12"/>
    </sheetView>
  </sheetViews>
  <sheetFormatPr defaultRowHeight="13.5"/>
  <cols>
    <col min="2" max="2" width="11.125" customWidth="1"/>
    <col min="3" max="3" width="16.125" customWidth="1"/>
  </cols>
  <sheetData>
    <row r="1" spans="1:3" ht="21.75" customHeight="1">
      <c r="A1" t="s">
        <v>46</v>
      </c>
    </row>
    <row r="2" spans="1:3" ht="21.75" customHeight="1">
      <c r="A2" s="20" t="s">
        <v>41</v>
      </c>
      <c r="B2" s="20" t="s">
        <v>42</v>
      </c>
      <c r="C2" s="20" t="s">
        <v>43</v>
      </c>
    </row>
    <row r="3" spans="1:3" ht="21.75" customHeight="1">
      <c r="A3" s="20" t="s">
        <v>45</v>
      </c>
      <c r="B3" s="20">
        <v>800</v>
      </c>
      <c r="C3" s="20">
        <v>1000</v>
      </c>
    </row>
    <row r="4" spans="1:3" ht="21.75" customHeight="1">
      <c r="A4" s="20" t="s">
        <v>44</v>
      </c>
      <c r="B4" s="20">
        <v>900</v>
      </c>
      <c r="C4" s="20">
        <v>1100</v>
      </c>
    </row>
    <row r="5" spans="1:3" ht="21.75" customHeight="1">
      <c r="A5" s="20">
        <v>0</v>
      </c>
      <c r="B5" s="20">
        <v>1000</v>
      </c>
      <c r="C5" s="20">
        <v>1200</v>
      </c>
    </row>
    <row r="6" spans="1:3" ht="21.75" customHeight="1"/>
    <row r="7" spans="1:3" ht="21.75" customHeight="1">
      <c r="A7" t="s">
        <v>47</v>
      </c>
    </row>
    <row r="8" spans="1:3" ht="21.75" customHeight="1">
      <c r="A8" s="21" t="s">
        <v>49</v>
      </c>
      <c r="B8" s="20" t="s">
        <v>50</v>
      </c>
      <c r="C8" s="20" t="s">
        <v>51</v>
      </c>
    </row>
    <row r="9" spans="1:3" ht="21.75" customHeight="1">
      <c r="A9" s="22" t="s">
        <v>45</v>
      </c>
      <c r="B9" s="20">
        <v>1300</v>
      </c>
      <c r="C9" s="20">
        <v>1500</v>
      </c>
    </row>
    <row r="10" spans="1:3" ht="21.75" customHeight="1">
      <c r="A10" s="22" t="s">
        <v>44</v>
      </c>
      <c r="B10" s="20">
        <v>1400</v>
      </c>
      <c r="C10" s="20">
        <v>1600</v>
      </c>
    </row>
    <row r="11" spans="1:3" ht="21.75" customHeight="1">
      <c r="A11" s="22">
        <v>0</v>
      </c>
      <c r="B11" s="20">
        <v>1500</v>
      </c>
      <c r="C11" s="20">
        <v>1700</v>
      </c>
    </row>
  </sheetData>
  <sheetProtection sheet="1" objects="1" scenarios="1"/>
  <phoneticPr fontId="3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申請書</vt:lpstr>
      <vt:lpstr>利用料金表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Saka</dc:creator>
  <cp:lastModifiedBy>tanigami</cp:lastModifiedBy>
  <dcterms:created xsi:type="dcterms:W3CDTF">2015-05-23T23:58:23Z</dcterms:created>
  <dcterms:modified xsi:type="dcterms:W3CDTF">2015-05-26T14:55:03Z</dcterms:modified>
</cp:coreProperties>
</file>